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<sst xmlns="http://schemas.openxmlformats.org/spreadsheetml/2006/main" count="47" uniqueCount="35">
  <si>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</si>
  <si>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</si>
  <si>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</si>
  <si>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Справи про адміністративні правопорушення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</si>
  <si>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</si>
  <si>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</si>
  <si>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</si>
  <si>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</si>
  <si>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А</t>
  </si>
  <si>
    <t>Б</t>
  </si>
  <si>
    <t>УСЬОГО</t>
  </si>
  <si>
    <t>Голова суду</t>
  </si>
  <si>
    <t>Кримінальні справи та матеріали</t>
  </si>
  <si>
    <t>Кількість ухвалених рішень за звітний період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</si>
  <si>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</si>
  <si>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</si>
  <si>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</si>
  <si>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ухвалених рішень за звітний період</t>
  </si>
  <si>
    <t>Всього направлених рішень до ЄДРСР за звітний період</t>
  </si>
  <si>
    <t>ІНФОРМАЦІЯ</t>
  </si>
  <si>
    <t>(підпис)</t>
  </si>
  <si>
    <t>Кількість інших матеріалів по всіх категоріях справ</t>
  </si>
  <si>
    <t>Всього направлених до ЄДРСР інших матеріалів по всіх категоріях справ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</si>
  <si>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2013 РІК.</t>
  </si>
  <si>
    <t>Іванов С.М.</t>
  </si>
  <si>
    <t>Інгулецький районний суд м.Кривого Рогу</t>
  </si>
  <si>
    <t>Макарова Т.Ю.</t>
  </si>
  <si>
    <t>Соловйова Л.Я.</t>
  </si>
  <si>
    <t>Попов В.В.</t>
  </si>
  <si>
    <t>Мазуренко В.В.</t>
  </si>
  <si>
    <t>Князева Н.В.</t>
  </si>
  <si>
    <r>
      <t xml:space="preserve">Виконавец: </t>
    </r>
    <r>
      <rPr>
        <sz val="12"/>
        <rFont val="Book Antiqua"/>
        <family val="1"/>
      </rPr>
      <t>Кривошей В.Є.</t>
    </r>
  </si>
  <si>
    <t>тел.</t>
  </si>
  <si>
    <t>(056) 406-93-33</t>
  </si>
  <si>
    <t>Т.Ю.Макарова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</si>
</sst>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9"/>
      <color indexed="9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Book Antiqua"/>
      <family val="1"/>
    </font>
    <font>
      <sz val="16"/>
      <name val="Book Antiqua"/>
      <family val="1"/>
    </font>
    <font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textRotation="90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textRotation="90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wrapText="1"/>
      <protection hidden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" xfId="0" applyNumberFormat="1" applyFont="1" applyBorder="1" applyAlignment="1">
      <alignment horizontal="center"/>
    </xf>
    <xf numFmtId="1" fontId="9" fillId="0" borderId="5" xfId="0" applyNumberFormat="1" applyFont="1" applyFill="1" applyBorder="1" applyAlignment="1" applyProtection="1">
      <alignment horizontal="center" vertical="top"/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/>
      <protection hidden="1"/>
    </xf>
    <xf numFmtId="1" fontId="9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hidden="1"/>
    </xf>
    <xf numFmtId="1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5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 applyProtection="1">
      <alignment horizontal="center" wrapText="1"/>
      <protection hidden="1"/>
    </xf>
    <xf numFmtId="0" fontId="15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 horizontal="left" textRotation="90" wrapText="1"/>
      <protection hidden="1"/>
    </xf>
    <xf numFmtId="0" fontId="8" fillId="0" borderId="7" xfId="0" applyFont="1" applyBorder="1" applyAlignment="1" applyProtection="1">
      <alignment horizontal="left" textRotation="90" wrapText="1"/>
      <protection hidden="1"/>
    </xf>
    <xf numFmtId="0" fontId="8" fillId="0" borderId="9" xfId="0" applyFont="1" applyBorder="1" applyAlignment="1" applyProtection="1">
      <alignment horizontal="left" textRotation="90" wrapText="1"/>
      <protection hidden="1"/>
    </xf>
    <xf numFmtId="0" fontId="8" fillId="0" borderId="10" xfId="0" applyFont="1" applyBorder="1" applyAlignment="1" applyProtection="1">
      <alignment horizontal="left" textRotation="90" wrapText="1"/>
      <protection hidden="1"/>
    </xf>
    <xf numFmtId="0" fontId="9" fillId="2" borderId="11" xfId="0" applyFont="1" applyFill="1" applyBorder="1" applyAlignment="1" applyProtection="1">
      <alignment horizontal="center" vertical="top"/>
      <protection hidden="1"/>
    </xf>
    <xf numFmtId="0" fontId="9" fillId="2" borderId="12" xfId="0" applyFont="1" applyFill="1" applyBorder="1" applyAlignment="1" applyProtection="1">
      <alignment horizontal="center" vertical="top"/>
      <protection hidden="1"/>
    </xf>
    <xf numFmtId="0" fontId="8" fillId="2" borderId="7" xfId="0" applyFont="1" applyFill="1" applyBorder="1" applyAlignment="1" applyProtection="1">
      <alignment horizontal="left" textRotation="90" wrapText="1"/>
      <protection hidden="1"/>
    </xf>
    <xf numFmtId="0" fontId="8" fillId="2" borderId="9" xfId="0" applyFont="1" applyFill="1" applyBorder="1" applyAlignment="1" applyProtection="1">
      <alignment horizontal="left" textRotation="90" wrapText="1"/>
      <protection hidden="1"/>
    </xf>
    <xf numFmtId="0" fontId="8" fillId="2" borderId="10" xfId="0" applyFont="1" applyFill="1" applyBorder="1" applyAlignment="1" applyProtection="1">
      <alignment horizontal="left" textRotation="90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16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85" zoomScaleNormal="85" workbookViewId="0" topLeftCell="A7">
      <selection activeCell="R19" sqref="R19"/>
    </sheetView>
  </sheetViews>
  <sheetFormatPr defaultColWidth="9.140625" defaultRowHeight="12.75"/>
  <cols>
    <col min="2" max="2" width="35.28125" style="0" customWidth="1"/>
    <col min="18" max="18" width="9.140625" style="24" customWidth="1"/>
    <col min="19" max="19" width="9.7109375" style="24" customWidth="1"/>
    <col min="20" max="20" width="9.7109375" style="0" customWidth="1"/>
  </cols>
  <sheetData>
    <row r="1" spans="1:18" ht="18.75">
      <c r="A1" s="1"/>
      <c r="B1" s="2"/>
      <c r="C1" s="50" t="s">
        <v>19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  <c r="R1" s="45"/>
    </row>
    <row r="2" spans="1:18" ht="33.75" customHeight="1">
      <c r="A2" s="3"/>
      <c r="B2" s="3"/>
      <c r="C2" s="50" t="s">
        <v>23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5"/>
      <c r="R2" s="45"/>
    </row>
    <row r="3" spans="1:18" ht="20.25">
      <c r="A3" s="4"/>
      <c r="B3" s="3"/>
      <c r="C3" s="51" t="s">
        <v>25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36"/>
      <c r="R3" s="46"/>
    </row>
    <row r="4" spans="1:18" ht="13.5" thickBot="1">
      <c r="A4" s="5"/>
      <c r="B4" s="6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7"/>
      <c r="R4" s="47"/>
    </row>
    <row r="5" spans="1:20" ht="16.5" customHeight="1">
      <c r="A5" s="66" t="s">
        <v>1</v>
      </c>
      <c r="B5" s="69" t="s">
        <v>2</v>
      </c>
      <c r="C5" s="53" t="s">
        <v>12</v>
      </c>
      <c r="D5" s="53"/>
      <c r="E5" s="53" t="s">
        <v>15</v>
      </c>
      <c r="F5" s="53"/>
      <c r="G5" s="53"/>
      <c r="H5" s="53"/>
      <c r="I5" s="53"/>
      <c r="J5" s="53"/>
      <c r="K5" s="56"/>
      <c r="L5" s="56"/>
      <c r="M5" s="53" t="s">
        <v>16</v>
      </c>
      <c r="N5" s="53"/>
      <c r="O5" s="53" t="s">
        <v>3</v>
      </c>
      <c r="P5" s="53"/>
      <c r="Q5" s="63" t="s">
        <v>21</v>
      </c>
      <c r="R5" s="63" t="s">
        <v>22</v>
      </c>
      <c r="S5" s="57" t="s">
        <v>17</v>
      </c>
      <c r="T5" s="58" t="s">
        <v>18</v>
      </c>
    </row>
    <row r="6" spans="1:20" ht="13.5" customHeight="1">
      <c r="A6" s="67"/>
      <c r="B6" s="70"/>
      <c r="C6" s="53"/>
      <c r="D6" s="53"/>
      <c r="E6" s="53"/>
      <c r="F6" s="53"/>
      <c r="G6" s="53"/>
      <c r="H6" s="53"/>
      <c r="I6" s="53"/>
      <c r="J6" s="53"/>
      <c r="K6" s="56"/>
      <c r="L6" s="56"/>
      <c r="M6" s="54"/>
      <c r="N6" s="54"/>
      <c r="O6" s="55"/>
      <c r="P6" s="55"/>
      <c r="Q6" s="64"/>
      <c r="R6" s="64"/>
      <c r="S6" s="57"/>
      <c r="T6" s="59"/>
    </row>
    <row r="7" spans="1:20" ht="12.75" customHeight="1">
      <c r="A7" s="67"/>
      <c r="B7" s="70"/>
      <c r="C7" s="53"/>
      <c r="D7" s="53"/>
      <c r="E7" s="53" t="s">
        <v>4</v>
      </c>
      <c r="F7" s="53"/>
      <c r="G7" s="53" t="s">
        <v>5</v>
      </c>
      <c r="H7" s="53"/>
      <c r="I7" s="53" t="s">
        <v>6</v>
      </c>
      <c r="J7" s="53"/>
      <c r="K7" s="53" t="s">
        <v>7</v>
      </c>
      <c r="L7" s="53"/>
      <c r="M7" s="54"/>
      <c r="N7" s="54"/>
      <c r="O7" s="55"/>
      <c r="P7" s="55"/>
      <c r="Q7" s="64"/>
      <c r="R7" s="64"/>
      <c r="S7" s="57"/>
      <c r="T7" s="59"/>
    </row>
    <row r="8" spans="1:20" ht="21.75" customHeight="1">
      <c r="A8" s="67"/>
      <c r="B8" s="70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64"/>
      <c r="R8" s="64"/>
      <c r="S8" s="57"/>
      <c r="T8" s="59"/>
    </row>
    <row r="9" spans="1:20" ht="129" customHeight="1" thickBot="1">
      <c r="A9" s="68"/>
      <c r="B9" s="71"/>
      <c r="C9" s="15" t="s">
        <v>13</v>
      </c>
      <c r="D9" s="15" t="s">
        <v>14</v>
      </c>
      <c r="E9" s="15" t="s">
        <v>13</v>
      </c>
      <c r="F9" s="15" t="s">
        <v>14</v>
      </c>
      <c r="G9" s="15" t="s">
        <v>13</v>
      </c>
      <c r="H9" s="15" t="s">
        <v>14</v>
      </c>
      <c r="I9" s="15" t="s">
        <v>13</v>
      </c>
      <c r="J9" s="15" t="s">
        <v>14</v>
      </c>
      <c r="K9" s="15" t="s">
        <v>13</v>
      </c>
      <c r="L9" s="15" t="s">
        <v>14</v>
      </c>
      <c r="M9" s="15" t="s">
        <v>13</v>
      </c>
      <c r="N9" s="15" t="s">
        <v>14</v>
      </c>
      <c r="O9" s="15" t="s">
        <v>13</v>
      </c>
      <c r="P9" s="15" t="s">
        <v>14</v>
      </c>
      <c r="Q9" s="65"/>
      <c r="R9" s="65"/>
      <c r="S9" s="57"/>
      <c r="T9" s="60"/>
    </row>
    <row r="10" spans="1:20" ht="16.5" thickBot="1">
      <c r="A10" s="7" t="s">
        <v>8</v>
      </c>
      <c r="B10" s="13" t="s">
        <v>9</v>
      </c>
      <c r="C10" s="16">
        <v>1</v>
      </c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41">
        <v>15</v>
      </c>
      <c r="R10" s="41">
        <v>16</v>
      </c>
      <c r="S10" s="38">
        <v>17</v>
      </c>
      <c r="T10" s="16">
        <v>18</v>
      </c>
    </row>
    <row r="11" spans="1:20" ht="16.5" thickBot="1">
      <c r="A11" s="8">
        <v>1</v>
      </c>
      <c r="B11" s="14" t="s">
        <v>26</v>
      </c>
      <c r="C11" s="18">
        <v>159</v>
      </c>
      <c r="D11" s="18">
        <v>262</v>
      </c>
      <c r="E11" s="18">
        <v>259</v>
      </c>
      <c r="F11" s="18">
        <v>486</v>
      </c>
      <c r="G11" s="18">
        <v>332</v>
      </c>
      <c r="H11" s="18">
        <v>735</v>
      </c>
      <c r="I11" s="18">
        <v>13</v>
      </c>
      <c r="J11" s="18">
        <v>25</v>
      </c>
      <c r="K11" s="19">
        <f aca="true" t="shared" si="0" ref="K11:K26">SUM(E11+G11+I11)</f>
        <v>604</v>
      </c>
      <c r="L11" s="19">
        <f aca="true" t="shared" si="1" ref="L11:L26">SUM(F11+H11+J11)</f>
        <v>1246</v>
      </c>
      <c r="M11" s="18">
        <v>33</v>
      </c>
      <c r="N11" s="18">
        <v>83</v>
      </c>
      <c r="O11" s="18">
        <v>169</v>
      </c>
      <c r="P11" s="18">
        <v>210</v>
      </c>
      <c r="Q11" s="42">
        <v>111</v>
      </c>
      <c r="R11" s="42">
        <v>102</v>
      </c>
      <c r="S11" s="39">
        <f>SUM(C11,E11,G11,I11,M11,O11,Q11)</f>
        <v>1076</v>
      </c>
      <c r="T11" s="28">
        <f>SUM(D11,F11,H11,J11,N11,P11,R11)</f>
        <v>1903</v>
      </c>
    </row>
    <row r="12" spans="1:20" ht="16.5" thickBot="1">
      <c r="A12" s="8">
        <v>2</v>
      </c>
      <c r="B12" s="14" t="s">
        <v>27</v>
      </c>
      <c r="C12" s="18">
        <v>211</v>
      </c>
      <c r="D12" s="18">
        <v>519</v>
      </c>
      <c r="E12" s="18">
        <v>381</v>
      </c>
      <c r="F12" s="18">
        <v>970</v>
      </c>
      <c r="G12" s="18">
        <v>302</v>
      </c>
      <c r="H12" s="18">
        <v>1122</v>
      </c>
      <c r="I12" s="18">
        <v>16</v>
      </c>
      <c r="J12" s="18">
        <v>39</v>
      </c>
      <c r="K12" s="19">
        <f t="shared" si="0"/>
        <v>699</v>
      </c>
      <c r="L12" s="19">
        <f t="shared" si="1"/>
        <v>2131</v>
      </c>
      <c r="M12" s="18">
        <v>43</v>
      </c>
      <c r="N12" s="18">
        <v>111</v>
      </c>
      <c r="O12" s="18">
        <v>159</v>
      </c>
      <c r="P12" s="18">
        <v>222</v>
      </c>
      <c r="Q12" s="42">
        <v>129</v>
      </c>
      <c r="R12" s="42">
        <v>179</v>
      </c>
      <c r="S12" s="39">
        <f>SUM(C12,E12,G12,I12,M12,O12,Q12)</f>
        <v>1241</v>
      </c>
      <c r="T12" s="28">
        <f>SUM(D12,F12,H12,J12,N12,P12,R12)</f>
        <v>3162</v>
      </c>
    </row>
    <row r="13" spans="1:20" ht="16.5" thickBot="1">
      <c r="A13" s="8">
        <v>3</v>
      </c>
      <c r="B13" s="14" t="s">
        <v>24</v>
      </c>
      <c r="C13" s="18">
        <v>145</v>
      </c>
      <c r="D13" s="18">
        <v>234</v>
      </c>
      <c r="E13" s="18">
        <v>198</v>
      </c>
      <c r="F13" s="18">
        <v>442</v>
      </c>
      <c r="G13" s="18">
        <v>248</v>
      </c>
      <c r="H13" s="18">
        <v>757</v>
      </c>
      <c r="I13" s="18">
        <v>10</v>
      </c>
      <c r="J13" s="18">
        <v>19</v>
      </c>
      <c r="K13" s="19">
        <f t="shared" si="0"/>
        <v>456</v>
      </c>
      <c r="L13" s="19">
        <f t="shared" si="1"/>
        <v>1218</v>
      </c>
      <c r="M13" s="18">
        <v>26</v>
      </c>
      <c r="N13" s="18">
        <v>71</v>
      </c>
      <c r="O13" s="18">
        <v>106</v>
      </c>
      <c r="P13" s="18">
        <v>182</v>
      </c>
      <c r="Q13" s="42">
        <v>65</v>
      </c>
      <c r="R13" s="42">
        <v>90</v>
      </c>
      <c r="S13" s="39">
        <f>SUM(C13+E13+G13+I13+M13+O13,Q13)</f>
        <v>798</v>
      </c>
      <c r="T13" s="28">
        <f>SUM(D13+F13+H13+J13+N13+P13,R13)</f>
        <v>1795</v>
      </c>
    </row>
    <row r="14" spans="1:20" ht="16.5" thickBot="1">
      <c r="A14" s="8">
        <v>4</v>
      </c>
      <c r="B14" s="14" t="s">
        <v>28</v>
      </c>
      <c r="C14" s="18">
        <v>265</v>
      </c>
      <c r="D14" s="18">
        <v>497</v>
      </c>
      <c r="E14" s="18">
        <v>336</v>
      </c>
      <c r="F14" s="18">
        <v>696</v>
      </c>
      <c r="G14" s="18">
        <v>330</v>
      </c>
      <c r="H14" s="18">
        <v>835</v>
      </c>
      <c r="I14" s="18">
        <v>14</v>
      </c>
      <c r="J14" s="18">
        <v>35</v>
      </c>
      <c r="K14" s="19">
        <f t="shared" si="0"/>
        <v>680</v>
      </c>
      <c r="L14" s="19">
        <f t="shared" si="1"/>
        <v>1566</v>
      </c>
      <c r="M14" s="18">
        <v>60</v>
      </c>
      <c r="N14" s="18">
        <v>119</v>
      </c>
      <c r="O14" s="18">
        <v>163</v>
      </c>
      <c r="P14" s="18">
        <v>209</v>
      </c>
      <c r="Q14" s="42">
        <v>119</v>
      </c>
      <c r="R14" s="42">
        <v>143</v>
      </c>
      <c r="S14" s="39">
        <f>SUM(C14+E14+G14+I14+M14+O14,Q14)</f>
        <v>1287</v>
      </c>
      <c r="T14" s="28">
        <f>SUM(D14+F14+H14+J14+N14+P14,R14)</f>
        <v>2534</v>
      </c>
    </row>
    <row r="15" spans="1:20" ht="16.5" thickBot="1">
      <c r="A15" s="8">
        <v>5</v>
      </c>
      <c r="B15" s="14" t="s">
        <v>29</v>
      </c>
      <c r="C15" s="18">
        <v>118</v>
      </c>
      <c r="D15" s="18">
        <v>259</v>
      </c>
      <c r="E15" s="18">
        <v>183</v>
      </c>
      <c r="F15" s="18">
        <v>490</v>
      </c>
      <c r="G15" s="18">
        <v>259</v>
      </c>
      <c r="H15" s="18">
        <v>605</v>
      </c>
      <c r="I15" s="18">
        <v>14</v>
      </c>
      <c r="J15" s="18">
        <v>43</v>
      </c>
      <c r="K15" s="19">
        <f t="shared" si="0"/>
        <v>456</v>
      </c>
      <c r="L15" s="19">
        <f t="shared" si="1"/>
        <v>1138</v>
      </c>
      <c r="M15" s="18">
        <v>22</v>
      </c>
      <c r="N15" s="18">
        <v>42</v>
      </c>
      <c r="O15" s="18">
        <v>84</v>
      </c>
      <c r="P15" s="18">
        <v>100</v>
      </c>
      <c r="Q15" s="42">
        <v>53</v>
      </c>
      <c r="R15" s="42">
        <v>63</v>
      </c>
      <c r="S15" s="39">
        <f aca="true" t="shared" si="2" ref="S15:S26">SUM(C15+E15+G15+I15+M15+O15,Q15)</f>
        <v>733</v>
      </c>
      <c r="T15" s="28">
        <f>SUM(D15+F15+H15+J15+N15+P15,R15)</f>
        <v>1602</v>
      </c>
    </row>
    <row r="16" spans="1:20" s="24" customFormat="1" ht="16.5" thickBot="1">
      <c r="A16" s="20">
        <v>6</v>
      </c>
      <c r="B16" s="21" t="s">
        <v>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3">
        <f t="shared" si="0"/>
        <v>0</v>
      </c>
      <c r="L16" s="23">
        <f t="shared" si="1"/>
        <v>0</v>
      </c>
      <c r="M16" s="22">
        <v>0</v>
      </c>
      <c r="N16" s="22">
        <v>0</v>
      </c>
      <c r="O16" s="22">
        <v>0</v>
      </c>
      <c r="P16" s="22">
        <v>0</v>
      </c>
      <c r="Q16" s="42">
        <v>0</v>
      </c>
      <c r="R16" s="42">
        <v>0</v>
      </c>
      <c r="S16" s="39">
        <f t="shared" si="2"/>
        <v>0</v>
      </c>
      <c r="T16" s="28">
        <f>SUM(D16+F16+H16+J16+N16+P16,R16)</f>
        <v>0</v>
      </c>
    </row>
    <row r="17" spans="1:20" s="24" customFormat="1" ht="16.5" thickBot="1">
      <c r="A17" s="20">
        <v>7</v>
      </c>
      <c r="B17" s="21"/>
      <c r="C17" s="22"/>
      <c r="D17" s="22"/>
      <c r="E17" s="22"/>
      <c r="F17" s="22"/>
      <c r="G17" s="25"/>
      <c r="H17" s="25"/>
      <c r="I17" s="22"/>
      <c r="J17" s="22"/>
      <c r="K17" s="23">
        <f t="shared" si="0"/>
        <v>0</v>
      </c>
      <c r="L17" s="23">
        <f t="shared" si="1"/>
        <v>0</v>
      </c>
      <c r="M17" s="22"/>
      <c r="N17" s="22"/>
      <c r="O17" s="22"/>
      <c r="P17" s="22"/>
      <c r="Q17" s="42"/>
      <c r="R17" s="42"/>
      <c r="S17" s="39">
        <f t="shared" si="2"/>
        <v>0</v>
      </c>
      <c r="T17" s="28">
        <f>SUM(D17+F17+H17+J17+N17+P17,R17)</f>
        <v>0</v>
      </c>
    </row>
    <row r="18" spans="1:20" s="24" customFormat="1" ht="16.5" thickBot="1">
      <c r="A18" s="20">
        <v>8</v>
      </c>
      <c r="B18" s="21"/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  <c r="L18" s="23">
        <f t="shared" si="1"/>
        <v>0</v>
      </c>
      <c r="M18" s="22"/>
      <c r="N18" s="22"/>
      <c r="O18" s="22"/>
      <c r="P18" s="22"/>
      <c r="Q18" s="42"/>
      <c r="R18" s="42"/>
      <c r="S18" s="39">
        <f t="shared" si="2"/>
        <v>0</v>
      </c>
      <c r="T18" s="28">
        <f>SUM(D18+F18+H18+J18+N18+P18,R18)</f>
        <v>0</v>
      </c>
    </row>
    <row r="19" spans="1:20" s="24" customFormat="1" ht="16.5" thickBot="1">
      <c r="A19" s="20">
        <v>9</v>
      </c>
      <c r="B19" s="21"/>
      <c r="C19" s="22"/>
      <c r="D19" s="22"/>
      <c r="E19" s="22"/>
      <c r="F19" s="22"/>
      <c r="G19" s="22"/>
      <c r="H19" s="22"/>
      <c r="I19" s="22"/>
      <c r="J19" s="22"/>
      <c r="K19" s="23">
        <f t="shared" si="0"/>
        <v>0</v>
      </c>
      <c r="L19" s="23">
        <f t="shared" si="1"/>
        <v>0</v>
      </c>
      <c r="M19" s="22"/>
      <c r="N19" s="22"/>
      <c r="O19" s="22"/>
      <c r="P19" s="22"/>
      <c r="Q19" s="42"/>
      <c r="R19" s="42"/>
      <c r="S19" s="39">
        <f t="shared" si="2"/>
        <v>0</v>
      </c>
      <c r="T19" s="28">
        <f aca="true" t="shared" si="3" ref="T19:T26">SUM(D19+F19+H19+J19+N19+P19,R19)</f>
        <v>0</v>
      </c>
    </row>
    <row r="20" spans="1:20" s="24" customFormat="1" ht="16.5" thickBot="1">
      <c r="A20" s="20">
        <v>10</v>
      </c>
      <c r="B20" s="21"/>
      <c r="C20" s="22"/>
      <c r="D20" s="22"/>
      <c r="E20" s="22"/>
      <c r="F20" s="22"/>
      <c r="G20" s="22"/>
      <c r="H20" s="22"/>
      <c r="I20" s="22"/>
      <c r="J20" s="22"/>
      <c r="K20" s="23">
        <f t="shared" si="0"/>
        <v>0</v>
      </c>
      <c r="L20" s="23">
        <f t="shared" si="1"/>
        <v>0</v>
      </c>
      <c r="M20" s="22"/>
      <c r="N20" s="22"/>
      <c r="O20" s="22"/>
      <c r="P20" s="22"/>
      <c r="Q20" s="42"/>
      <c r="R20" s="42"/>
      <c r="S20" s="39">
        <f t="shared" si="2"/>
        <v>0</v>
      </c>
      <c r="T20" s="28">
        <f t="shared" si="3"/>
        <v>0</v>
      </c>
    </row>
    <row r="21" spans="1:20" s="24" customFormat="1" ht="16.5" thickBot="1">
      <c r="A21" s="20">
        <v>11</v>
      </c>
      <c r="B21" s="21"/>
      <c r="C21" s="22"/>
      <c r="D21" s="22"/>
      <c r="E21" s="22"/>
      <c r="F21" s="22"/>
      <c r="G21" s="22"/>
      <c r="H21" s="22"/>
      <c r="I21" s="22"/>
      <c r="J21" s="22"/>
      <c r="K21" s="23">
        <f t="shared" si="0"/>
        <v>0</v>
      </c>
      <c r="L21" s="23">
        <f t="shared" si="1"/>
        <v>0</v>
      </c>
      <c r="M21" s="22"/>
      <c r="N21" s="22"/>
      <c r="O21" s="22"/>
      <c r="P21" s="22"/>
      <c r="Q21" s="42"/>
      <c r="R21" s="42"/>
      <c r="S21" s="39">
        <f t="shared" si="2"/>
        <v>0</v>
      </c>
      <c r="T21" s="28">
        <f t="shared" si="3"/>
        <v>0</v>
      </c>
    </row>
    <row r="22" spans="1:20" s="24" customFormat="1" ht="16.5" thickBot="1">
      <c r="A22" s="20">
        <v>12</v>
      </c>
      <c r="B22" s="21"/>
      <c r="C22" s="22"/>
      <c r="D22" s="22"/>
      <c r="E22" s="22"/>
      <c r="F22" s="22"/>
      <c r="G22" s="22"/>
      <c r="H22" s="22"/>
      <c r="I22" s="22"/>
      <c r="J22" s="22"/>
      <c r="K22" s="23">
        <f t="shared" si="0"/>
        <v>0</v>
      </c>
      <c r="L22" s="23">
        <f t="shared" si="1"/>
        <v>0</v>
      </c>
      <c r="M22" s="22"/>
      <c r="N22" s="22"/>
      <c r="O22" s="22"/>
      <c r="P22" s="22"/>
      <c r="Q22" s="42"/>
      <c r="R22" s="42"/>
      <c r="S22" s="39">
        <f t="shared" si="2"/>
        <v>0</v>
      </c>
      <c r="T22" s="28">
        <f t="shared" si="3"/>
        <v>0</v>
      </c>
    </row>
    <row r="23" spans="1:20" s="24" customFormat="1" ht="16.5" thickBot="1">
      <c r="A23" s="20">
        <v>13</v>
      </c>
      <c r="B23" s="21"/>
      <c r="C23" s="22"/>
      <c r="D23" s="22"/>
      <c r="E23" s="22"/>
      <c r="F23" s="22"/>
      <c r="G23" s="22"/>
      <c r="H23" s="22"/>
      <c r="I23" s="22"/>
      <c r="J23" s="22"/>
      <c r="K23" s="23">
        <f t="shared" si="0"/>
        <v>0</v>
      </c>
      <c r="L23" s="23">
        <f t="shared" si="1"/>
        <v>0</v>
      </c>
      <c r="M23" s="22"/>
      <c r="N23" s="22"/>
      <c r="O23" s="22"/>
      <c r="P23" s="22"/>
      <c r="Q23" s="42"/>
      <c r="R23" s="42"/>
      <c r="S23" s="39">
        <f t="shared" si="2"/>
        <v>0</v>
      </c>
      <c r="T23" s="28">
        <f t="shared" si="3"/>
        <v>0</v>
      </c>
    </row>
    <row r="24" spans="1:20" s="24" customFormat="1" ht="16.5" thickBot="1">
      <c r="A24" s="20">
        <v>14</v>
      </c>
      <c r="B24" s="21"/>
      <c r="C24" s="22"/>
      <c r="D24" s="22"/>
      <c r="E24" s="22"/>
      <c r="F24" s="22"/>
      <c r="G24" s="22"/>
      <c r="H24" s="22"/>
      <c r="I24" s="22"/>
      <c r="J24" s="22"/>
      <c r="K24" s="23">
        <f t="shared" si="0"/>
        <v>0</v>
      </c>
      <c r="L24" s="23">
        <f t="shared" si="1"/>
        <v>0</v>
      </c>
      <c r="M24" s="22"/>
      <c r="N24" s="22"/>
      <c r="O24" s="22"/>
      <c r="P24" s="22"/>
      <c r="Q24" s="42"/>
      <c r="R24" s="42"/>
      <c r="S24" s="39">
        <f t="shared" si="2"/>
        <v>0</v>
      </c>
      <c r="T24" s="28">
        <f t="shared" si="3"/>
        <v>0</v>
      </c>
    </row>
    <row r="25" spans="1:20" s="24" customFormat="1" ht="16.5" thickBot="1">
      <c r="A25" s="20">
        <v>15</v>
      </c>
      <c r="B25" s="21"/>
      <c r="C25" s="22"/>
      <c r="D25" s="22"/>
      <c r="E25" s="22"/>
      <c r="F25" s="22"/>
      <c r="G25" s="22"/>
      <c r="H25" s="22"/>
      <c r="I25" s="22"/>
      <c r="J25" s="22"/>
      <c r="K25" s="23">
        <f t="shared" si="0"/>
        <v>0</v>
      </c>
      <c r="L25" s="23">
        <f t="shared" si="1"/>
        <v>0</v>
      </c>
      <c r="M25" s="22"/>
      <c r="N25" s="22"/>
      <c r="O25" s="22"/>
      <c r="P25" s="22"/>
      <c r="Q25" s="42"/>
      <c r="R25" s="42"/>
      <c r="S25" s="39">
        <f t="shared" si="2"/>
        <v>0</v>
      </c>
      <c r="T25" s="28">
        <f t="shared" si="3"/>
        <v>0</v>
      </c>
    </row>
    <row r="26" spans="1:20" s="24" customFormat="1" ht="15.75">
      <c r="A26" s="26">
        <v>16</v>
      </c>
      <c r="B26" s="27"/>
      <c r="C26" s="29"/>
      <c r="D26" s="29"/>
      <c r="E26" s="29"/>
      <c r="F26" s="29"/>
      <c r="G26" s="29"/>
      <c r="H26" s="29"/>
      <c r="I26" s="29"/>
      <c r="J26" s="29"/>
      <c r="K26" s="30">
        <f t="shared" si="0"/>
        <v>0</v>
      </c>
      <c r="L26" s="30">
        <f t="shared" si="1"/>
        <v>0</v>
      </c>
      <c r="M26" s="29"/>
      <c r="N26" s="29"/>
      <c r="O26" s="29"/>
      <c r="P26" s="29"/>
      <c r="Q26" s="43"/>
      <c r="R26" s="43"/>
      <c r="S26" s="39">
        <f t="shared" si="2"/>
        <v>0</v>
      </c>
      <c r="T26" s="28">
        <f t="shared" si="3"/>
        <v>0</v>
      </c>
    </row>
    <row r="27" spans="1:20" s="34" customFormat="1" ht="15.75">
      <c r="A27" s="61" t="s">
        <v>10</v>
      </c>
      <c r="B27" s="62"/>
      <c r="C27" s="32">
        <f>SUM(C11+C12+C13+C14+C15+C16+C17+C18+C19+C20+C21+C22+C23+C24+C25+C26)</f>
        <v>898</v>
      </c>
      <c r="D27" s="32">
        <f aca="true" t="shared" si="4" ref="D27:J27">SUM(D11+D12+D13+D14+D15+D16+D17+D18+D19+D20+D21+D22+D23+D24+D25+D26)</f>
        <v>1771</v>
      </c>
      <c r="E27" s="32">
        <f t="shared" si="4"/>
        <v>1357</v>
      </c>
      <c r="F27" s="32">
        <f t="shared" si="4"/>
        <v>3084</v>
      </c>
      <c r="G27" s="32">
        <f t="shared" si="4"/>
        <v>1471</v>
      </c>
      <c r="H27" s="32">
        <f t="shared" si="4"/>
        <v>4054</v>
      </c>
      <c r="I27" s="32">
        <f t="shared" si="4"/>
        <v>67</v>
      </c>
      <c r="J27" s="32">
        <f t="shared" si="4"/>
        <v>161</v>
      </c>
      <c r="K27" s="33">
        <f>SUM(K11:K26)</f>
        <v>2895</v>
      </c>
      <c r="L27" s="33">
        <f>SUM(L11:L26)</f>
        <v>7299</v>
      </c>
      <c r="M27" s="32">
        <f aca="true" t="shared" si="5" ref="M27:R27">SUM(M11+M12+M13+M14+M15+M16+M17+M18+M19+M20+M21+M22+M23+M24+M25+M26)</f>
        <v>184</v>
      </c>
      <c r="N27" s="32">
        <f t="shared" si="5"/>
        <v>426</v>
      </c>
      <c r="O27" s="32">
        <f t="shared" si="5"/>
        <v>681</v>
      </c>
      <c r="P27" s="32">
        <f t="shared" si="5"/>
        <v>923</v>
      </c>
      <c r="Q27" s="44">
        <f t="shared" si="5"/>
        <v>477</v>
      </c>
      <c r="R27" s="44">
        <f t="shared" si="5"/>
        <v>577</v>
      </c>
      <c r="S27" s="40">
        <f>SUM(S11:S26)</f>
        <v>5135</v>
      </c>
      <c r="T27" s="31">
        <f>SUM(T11:T26)</f>
        <v>10996</v>
      </c>
    </row>
    <row r="28" spans="1:18" ht="12.75">
      <c r="A28" s="9"/>
      <c r="B28" s="11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</row>
    <row r="29" spans="1:18" ht="12.75">
      <c r="A29" s="9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2" spans="2:18" ht="21">
      <c r="B32" s="75" t="s">
        <v>11</v>
      </c>
      <c r="C32" s="75"/>
      <c r="D32" s="75"/>
      <c r="M32" s="76"/>
      <c r="N32" s="76"/>
      <c r="O32" s="76"/>
      <c r="P32" s="72" t="s">
        <v>34</v>
      </c>
      <c r="Q32" s="72"/>
      <c r="R32" s="72"/>
    </row>
    <row r="33" spans="13:17" ht="12.75">
      <c r="M33" s="73" t="s">
        <v>20</v>
      </c>
      <c r="N33" s="73"/>
      <c r="O33" s="73"/>
      <c r="P33" s="48"/>
      <c r="Q33" s="48"/>
    </row>
    <row r="35" spans="1:5" ht="15.75">
      <c r="A35" s="74" t="s">
        <v>31</v>
      </c>
      <c r="B35" s="74"/>
      <c r="C35" s="48"/>
      <c r="D35" s="48"/>
      <c r="E35" s="48"/>
    </row>
    <row r="36" spans="1:5" ht="12.75">
      <c r="A36" s="49" t="s">
        <v>32</v>
      </c>
      <c r="B36" s="48" t="s">
        <v>33</v>
      </c>
      <c r="C36" s="48"/>
      <c r="D36" s="48"/>
      <c r="E36" s="48"/>
    </row>
  </sheetData>
  <sheetProtection formatRows="0"/>
  <mergeCells count="24">
    <mergeCell ref="P32:R32"/>
    <mergeCell ref="M33:O33"/>
    <mergeCell ref="A35:B35"/>
    <mergeCell ref="C2:P2"/>
    <mergeCell ref="G7:H8"/>
    <mergeCell ref="I7:J8"/>
    <mergeCell ref="K7:L8"/>
    <mergeCell ref="E7:F8"/>
    <mergeCell ref="B32:D32"/>
    <mergeCell ref="M32:O32"/>
    <mergeCell ref="S5:S9"/>
    <mergeCell ref="T5:T9"/>
    <mergeCell ref="A27:B27"/>
    <mergeCell ref="Q5:Q9"/>
    <mergeCell ref="R5:R9"/>
    <mergeCell ref="A5:A9"/>
    <mergeCell ref="B5:B9"/>
    <mergeCell ref="C1:P1"/>
    <mergeCell ref="C3:P3"/>
    <mergeCell ref="C4:P4"/>
    <mergeCell ref="M5:N8"/>
    <mergeCell ref="O5:P8"/>
    <mergeCell ref="C5:D8"/>
    <mergeCell ref="E5:L6"/>
  </mergeCells>
  <printOptions/>
  <pageMargins left="0.59" right="0.53" top="0.82" bottom="0.26" header="0.7" footer="0.2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AL-PC</cp:lastModifiedBy>
  <cp:lastPrinted>2014-01-09T10:14:23Z</cp:lastPrinted>
  <dcterms:created xsi:type="dcterms:W3CDTF">1996-10-08T23:32:33Z</dcterms:created>
  <dcterms:modified xsi:type="dcterms:W3CDTF">2014-01-09T12:02:46Z</dcterms:modified>
  <cp:category/>
  <cp:version/>
  <cp:contentType/>
  <cp:contentStatus/>
</cp:coreProperties>
</file>